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6" windowHeight="7332"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<sst xmlns="http://schemas.openxmlformats.org/spreadsheetml/2006/main" count="25" uniqueCount="24">
  <si>
    <t xml:space="preserve">Ermittlung von Gesamtnote und Leistungszahl </t>
  </si>
  <si>
    <t>Prüfungsteil</t>
  </si>
  <si>
    <t>Note</t>
  </si>
  <si>
    <t>Faktor</t>
  </si>
  <si>
    <t>Schulrecht</t>
  </si>
  <si>
    <t>Dokumentation mit Präsentation</t>
  </si>
  <si>
    <t>Pädagogisches Kolloquium</t>
  </si>
  <si>
    <t xml:space="preserve">Schulgutachten     </t>
  </si>
  <si>
    <t>Summe</t>
  </si>
  <si>
    <t>1. Dienstprüfung mal Faktor 20</t>
  </si>
  <si>
    <t>plus</t>
  </si>
  <si>
    <t>2. Dienstprüfung mal Faktor 20</t>
  </si>
  <si>
    <t>Summe = Leistungszahl</t>
  </si>
  <si>
    <t>Berechnung der Leistungszahl:</t>
  </si>
  <si>
    <t>Einrechnung des 4. Faches nur in 1. Staatsexamen!</t>
  </si>
  <si>
    <t>Wiederholung im laufenden Verfahren:</t>
  </si>
  <si>
    <t>Unterrichtspraxis
Fach 1</t>
  </si>
  <si>
    <t>Unterrichtspraxis
Fach 2</t>
  </si>
  <si>
    <t>Note 1. Dienstprüfung (mit 2 Nachkommastellen):</t>
  </si>
  <si>
    <t>Bitte Noten in markierte Felder eintragen</t>
  </si>
  <si>
    <t>Didaktisches Kolloquium</t>
  </si>
  <si>
    <r>
      <t>Gesamtnote</t>
    </r>
    <r>
      <rPr>
        <sz val="12"/>
        <rFont val="Arial"/>
        <family val="2"/>
      </rPr>
      <t xml:space="preserve"> Summe geteilt durch 28 </t>
    </r>
    <r>
      <rPr>
        <sz val="10"/>
        <rFont val="Arial"/>
        <family val="2"/>
      </rPr>
      <t>(zwei Dezimalen/abbrechend):</t>
    </r>
  </si>
  <si>
    <t xml:space="preserve">Um die Prüfung im laufenden Verfahren wiederholen zu können, gelten unabhängig von Schulrecht folgende Bedingungen (§10(8) Satz 3, GHPO II:
Alle Kolloquien einschließlich des Prüfungsteils "Dokumentation und Präsentation" können unabhängig vom Gesamtschnitt auf Antrag noch im laufenden Schuljahr wiederholt werden. Wenn lediglich eine Lehrprobe nicht bestanden wurde, kann die Wiederholung im laufenden Verfahren beantragt werden, wenn diese nicht schlechter als 5,0 ist und der Durchschnitt der Gesamtnote (gemäß obiger Berechnung einschließlich dieser Lehrprobe) insgesamt 2,50 oder besser ist.
Falls das Gutachten der Schulleitung schlechter als "ausreichend" ausfällt, kann eine Wiederholung im laufenden Verfahren nicht beantragt werden.
Ausgenommen sind auch Anwärter, die ihren ersten Ausbildungsabschnitt wiederholt haben.
</t>
  </si>
  <si>
    <t>GHPO II - 2007 / in der derzeit  gültigen Fassung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</si>
</sst>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numFmts>
  <fonts count="24">
    <font>
      <sz val="10"/>
      <name val="Arial"/>
      <family val="0"/>
    </font>
    <font>
      <b/>
      <sz val="10"/>
      <name val="Arial"/>
      <family val="2"/>
    </font>
    <font>
      <b/>
      <u val="single"/>
      <sz val="12"/>
      <name val="Arial"/>
      <family val="2"/>
    </font>
    <font>
      <sz val="12"/>
      <name val="Arial"/>
      <family val="2"/>
    </font>
    <font>
      <b/>
      <sz val="12"/>
      <name val="Arial"/>
      <family val="2"/>
    </font>
    <font>
      <sz val="8"/>
      <name val="Arial"/>
      <family val="0"/>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7" borderId="2" applyNumberFormat="0" applyAlignment="0" applyProtection="0"/>
    <xf numFmtId="0" fontId="21" fillId="0" borderId="3" applyNumberFormat="0" applyFill="0" applyAlignment="0" applyProtection="0"/>
    <xf numFmtId="0" fontId="20" fillId="0" borderId="0" applyNumberFormat="0" applyFill="0" applyBorder="0" applyAlignment="0" applyProtection="0"/>
    <xf numFmtId="0" fontId="11" fillId="4" borderId="0" applyNumberFormat="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2" fillId="3"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23" borderId="9" applyNumberFormat="0" applyAlignment="0" applyProtection="0"/>
  </cellStyleXfs>
  <cellXfs count="5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3" fillId="0" borderId="0" xfId="0" applyFont="1" applyAlignment="1">
      <alignment/>
    </xf>
    <xf numFmtId="0" fontId="0" fillId="0" borderId="10" xfId="0" applyBorder="1" applyAlignment="1">
      <alignment/>
    </xf>
    <xf numFmtId="0" fontId="1" fillId="0" borderId="11" xfId="0" applyFont="1" applyBorder="1" applyAlignment="1">
      <alignment horizontal="justify" vertical="center" wrapText="1"/>
    </xf>
    <xf numFmtId="0" fontId="1"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11" xfId="0" applyNumberFormat="1"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top"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4"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2" fontId="4" fillId="0" borderId="0" xfId="0" applyNumberFormat="1" applyFont="1" applyAlignment="1">
      <alignment/>
    </xf>
    <xf numFmtId="176" fontId="3" fillId="0" borderId="0" xfId="0" applyNumberFormat="1" applyFont="1" applyAlignment="1">
      <alignment/>
    </xf>
    <xf numFmtId="176" fontId="3" fillId="0" borderId="14" xfId="0" applyNumberFormat="1" applyFont="1" applyBorder="1" applyAlignment="1">
      <alignment/>
    </xf>
    <xf numFmtId="176" fontId="4" fillId="0" borderId="0" xfId="0" applyNumberFormat="1" applyFont="1" applyAlignment="1">
      <alignment/>
    </xf>
    <xf numFmtId="0" fontId="0" fillId="0" borderId="15" xfId="0" applyBorder="1" applyAlignment="1">
      <alignment/>
    </xf>
    <xf numFmtId="0" fontId="6" fillId="0" borderId="0" xfId="0" applyFont="1" applyAlignment="1">
      <alignment/>
    </xf>
    <xf numFmtId="177" fontId="6" fillId="0" borderId="0" xfId="0" applyNumberFormat="1" applyFont="1" applyBorder="1" applyAlignment="1">
      <alignment horizontal="center" wrapText="1"/>
    </xf>
    <xf numFmtId="177" fontId="0" fillId="0" borderId="0" xfId="0" applyNumberFormat="1" applyAlignment="1">
      <alignment/>
    </xf>
    <xf numFmtId="176" fontId="0" fillId="24" borderId="11" xfId="0" applyNumberFormat="1" applyFont="1" applyFill="1" applyBorder="1" applyAlignment="1" applyProtection="1">
      <alignment horizontal="center" vertical="center" wrapText="1"/>
      <protection locked="0"/>
    </xf>
    <xf numFmtId="2" fontId="4" fillId="24" borderId="0" xfId="0" applyNumberFormat="1" applyFont="1" applyFill="1" applyAlignment="1" applyProtection="1">
      <alignment/>
      <protection locked="0"/>
    </xf>
    <xf numFmtId="0" fontId="1" fillId="0" borderId="0" xfId="0" applyFont="1" applyAlignment="1" applyProtection="1">
      <alignment horizontal="center"/>
      <protection hidden="1"/>
    </xf>
    <xf numFmtId="0" fontId="0" fillId="0" borderId="0" xfId="0" applyAlignment="1" applyProtection="1">
      <alignment/>
      <protection hidden="1"/>
    </xf>
    <xf numFmtId="0" fontId="3" fillId="0" borderId="0" xfId="0" applyFont="1" applyAlignment="1">
      <alignment horizontal="center" vertical="top" wrapText="1"/>
    </xf>
    <xf numFmtId="0" fontId="4" fillId="0" borderId="0" xfId="0" applyFont="1" applyAlignment="1">
      <alignment horizontal="left"/>
    </xf>
    <xf numFmtId="0" fontId="0" fillId="0" borderId="0" xfId="0" applyBorder="1" applyAlignment="1">
      <alignment horizontal="left"/>
    </xf>
    <xf numFmtId="0" fontId="4" fillId="0" borderId="0" xfId="0" applyFont="1" applyAlignment="1">
      <alignment/>
    </xf>
    <xf numFmtId="0" fontId="3"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0" fillId="0" borderId="10" xfId="0" applyBorder="1" applyAlignment="1">
      <alignment/>
    </xf>
    <xf numFmtId="0" fontId="0" fillId="0" borderId="17" xfId="0" applyBorder="1" applyAlignment="1">
      <alignment/>
    </xf>
    <xf numFmtId="0" fontId="3" fillId="0" borderId="18" xfId="0" applyFont="1" applyBorder="1" applyAlignment="1">
      <alignment horizontal="justify" vertical="top" wrapText="1"/>
    </xf>
    <xf numFmtId="0" fontId="0" fillId="0" borderId="15" xfId="0" applyBorder="1" applyAlignment="1">
      <alignment/>
    </xf>
    <xf numFmtId="0" fontId="0" fillId="0" borderId="19" xfId="0" applyBorder="1" applyAlignment="1">
      <alignment/>
    </xf>
    <xf numFmtId="0" fontId="2" fillId="0" borderId="0" xfId="0" applyFont="1" applyAlignment="1">
      <alignment horizontal="center"/>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Font="1" applyAlignment="1">
      <alignment horizontal="justify" vertical="top" wrapText="1"/>
    </xf>
    <xf numFmtId="0" fontId="4" fillId="0" borderId="0" xfId="0" applyFont="1" applyAlignment="1">
      <alignment vertical="top" wrapText="1"/>
    </xf>
    <xf numFmtId="0" fontId="1" fillId="0" borderId="14" xfId="0"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B7" sqref="B7"/>
    </sheetView>
  </sheetViews>
  <sheetFormatPr defaultColWidth="11.421875" defaultRowHeight="12.75"/>
  <cols>
    <col min="1" max="1" width="23.28125" style="0" customWidth="1"/>
    <col min="2" max="2" width="15.421875" style="0" customWidth="1"/>
    <col min="4" max="4" width="15.421875" style="0" customWidth="1"/>
    <col min="5" max="5" width="17.00390625" style="0" customWidth="1"/>
    <col min="6" max="6" width="1.57421875" style="0" hidden="1" customWidth="1"/>
    <col min="7" max="7" width="1.7109375" style="0" hidden="1" customWidth="1"/>
    <col min="8" max="8" width="1.421875" style="0" hidden="1" customWidth="1"/>
  </cols>
  <sheetData>
    <row r="1" spans="1:5" ht="15">
      <c r="A1" s="50" t="s">
        <v>0</v>
      </c>
      <c r="B1" s="40"/>
      <c r="C1" s="40"/>
      <c r="D1" s="40"/>
      <c r="E1" s="40"/>
    </row>
    <row r="2" ht="12.75">
      <c r="A2" s="2"/>
    </row>
    <row r="3" spans="1:5" ht="12.75">
      <c r="A3" s="51" t="s">
        <v>23</v>
      </c>
      <c r="B3" s="52"/>
      <c r="C3" s="52"/>
      <c r="D3" s="52"/>
      <c r="E3" s="52"/>
    </row>
    <row r="4" spans="1:5" ht="12.75">
      <c r="A4" s="33"/>
      <c r="B4" s="34"/>
      <c r="C4" s="34"/>
      <c r="D4" s="34"/>
      <c r="E4" s="34"/>
    </row>
    <row r="5" spans="1:4" ht="13.5" thickBot="1">
      <c r="A5" s="55" t="s">
        <v>19</v>
      </c>
      <c r="B5" s="55"/>
      <c r="C5" s="55"/>
      <c r="D5" s="55"/>
    </row>
    <row r="6" spans="1:5" ht="13.5" thickBot="1">
      <c r="A6" s="6" t="s">
        <v>1</v>
      </c>
      <c r="B6" s="7" t="s">
        <v>2</v>
      </c>
      <c r="C6" s="7" t="s">
        <v>3</v>
      </c>
      <c r="D6" s="8"/>
      <c r="E6" s="11"/>
    </row>
    <row r="7" spans="1:8" ht="13.5" thickBot="1">
      <c r="A7" s="8" t="s">
        <v>4</v>
      </c>
      <c r="B7" s="31"/>
      <c r="C7" s="9">
        <v>1</v>
      </c>
      <c r="D7" s="8">
        <f>IF(E7="",B7*C7,0)</f>
        <v>0</v>
      </c>
      <c r="E7" s="12">
        <f>IF(F7="w","",IF(G7="w","","Falsche Eingabe"))</f>
      </c>
      <c r="F7" s="29" t="str">
        <f>IF(B7="","w",IF(B7=1,"w",IF(B7=1.5,"w",IF(B7=2,"w",IF(B7=2.5,"w",IF(B7=3,"w","f"))))))</f>
        <v>w</v>
      </c>
      <c r="G7" s="29" t="str">
        <f>IF(B7=3.5,"w",IF(B7=4,"w",IF(B7=4.5,"w",IF(B7=5,"w",IF(B7=5.5,"w",IF(B7=6,"w","f"))))))</f>
        <v>f</v>
      </c>
      <c r="H7" s="29" t="str">
        <f>IF(D7=0,"f",IF(D8=0,"f",IF(D9=0,"f",IF(D10=0,"f","w"))))</f>
        <v>f</v>
      </c>
    </row>
    <row r="8" spans="1:8" ht="30.75" customHeight="1" thickBot="1">
      <c r="A8" s="10" t="s">
        <v>5</v>
      </c>
      <c r="B8" s="31"/>
      <c r="C8" s="9">
        <v>3</v>
      </c>
      <c r="D8" s="8">
        <f aca="true" t="shared" si="0" ref="D8:D14">IF(E8="",B8*C8,0)</f>
        <v>0</v>
      </c>
      <c r="E8" s="12">
        <f aca="true" t="shared" si="1" ref="E8:E14">IF(F8="w","",IF(G8="w","","Falsche Eingabe"))</f>
      </c>
      <c r="F8" s="29" t="str">
        <f aca="true" t="shared" si="2" ref="F8:F14">IF(B8="","w",IF(B8=1,"w",IF(B8=1.5,"w",IF(B8=2,"w",IF(B8=2.5,"w",IF(B8=3,"w","f"))))))</f>
        <v>w</v>
      </c>
      <c r="G8" s="29" t="str">
        <f aca="true" t="shared" si="3" ref="G8:G14">IF(B8=3.5,"w",IF(B8=4,"w",IF(B8=4.5,"w",IF(B8=5,"w",IF(B8=5.5,"w",IF(B8=6,"w","f"))))))</f>
        <v>f</v>
      </c>
      <c r="H8" s="29" t="str">
        <f>IF(D11=0,"f",IF(D12=0,"f",IF(D13=0,"f",IF(D14=0,"f","w"))))</f>
        <v>f</v>
      </c>
    </row>
    <row r="9" spans="1:8" ht="36" customHeight="1" thickBot="1">
      <c r="A9" s="8" t="s">
        <v>6</v>
      </c>
      <c r="B9" s="31"/>
      <c r="C9" s="9">
        <v>3</v>
      </c>
      <c r="D9" s="8">
        <f t="shared" si="0"/>
        <v>0</v>
      </c>
      <c r="E9" s="12">
        <f t="shared" si="1"/>
      </c>
      <c r="F9" s="29" t="str">
        <f t="shared" si="2"/>
        <v>w</v>
      </c>
      <c r="G9" s="29" t="str">
        <f t="shared" si="3"/>
        <v>f</v>
      </c>
      <c r="H9" s="30"/>
    </row>
    <row r="10" spans="1:8" ht="33" customHeight="1" thickBot="1">
      <c r="A10" s="8" t="s">
        <v>16</v>
      </c>
      <c r="B10" s="31"/>
      <c r="C10" s="9">
        <v>5</v>
      </c>
      <c r="D10" s="8">
        <f t="shared" si="0"/>
        <v>0</v>
      </c>
      <c r="E10" s="12">
        <f t="shared" si="1"/>
      </c>
      <c r="F10" s="29" t="str">
        <f t="shared" si="2"/>
        <v>w</v>
      </c>
      <c r="G10" s="29" t="str">
        <f t="shared" si="3"/>
        <v>f</v>
      </c>
      <c r="H10" s="30"/>
    </row>
    <row r="11" spans="1:8" ht="36" customHeight="1" thickBot="1">
      <c r="A11" s="8" t="s">
        <v>20</v>
      </c>
      <c r="B11" s="31"/>
      <c r="C11" s="9">
        <v>3</v>
      </c>
      <c r="D11" s="8">
        <f t="shared" si="0"/>
        <v>0</v>
      </c>
      <c r="E11" s="12">
        <f t="shared" si="1"/>
      </c>
      <c r="F11" s="29" t="str">
        <f t="shared" si="2"/>
        <v>w</v>
      </c>
      <c r="G11" s="29" t="str">
        <f t="shared" si="3"/>
        <v>f</v>
      </c>
      <c r="H11" s="30"/>
    </row>
    <row r="12" spans="1:8" ht="29.25" customHeight="1" thickBot="1">
      <c r="A12" s="8" t="s">
        <v>17</v>
      </c>
      <c r="B12" s="31"/>
      <c r="C12" s="9">
        <v>5</v>
      </c>
      <c r="D12" s="8">
        <f t="shared" si="0"/>
        <v>0</v>
      </c>
      <c r="E12" s="12">
        <f t="shared" si="1"/>
      </c>
      <c r="F12" s="29" t="str">
        <f t="shared" si="2"/>
        <v>w</v>
      </c>
      <c r="G12" s="29" t="str">
        <f t="shared" si="3"/>
        <v>f</v>
      </c>
      <c r="H12" s="30"/>
    </row>
    <row r="13" spans="1:8" ht="27.75" customHeight="1" thickBot="1">
      <c r="A13" s="8" t="s">
        <v>20</v>
      </c>
      <c r="B13" s="31"/>
      <c r="C13" s="13">
        <v>3</v>
      </c>
      <c r="D13" s="8">
        <f t="shared" si="0"/>
        <v>0</v>
      </c>
      <c r="E13" s="12">
        <f t="shared" si="1"/>
      </c>
      <c r="F13" s="29" t="str">
        <f t="shared" si="2"/>
        <v>w</v>
      </c>
      <c r="G13" s="29" t="str">
        <f t="shared" si="3"/>
        <v>f</v>
      </c>
      <c r="H13" s="30"/>
    </row>
    <row r="14" spans="1:8" ht="13.5" thickBot="1">
      <c r="A14" s="8" t="s">
        <v>7</v>
      </c>
      <c r="B14" s="31"/>
      <c r="C14" s="9">
        <v>5</v>
      </c>
      <c r="D14" s="8">
        <f t="shared" si="0"/>
        <v>0</v>
      </c>
      <c r="E14" s="12">
        <f t="shared" si="1"/>
      </c>
      <c r="F14" s="29" t="str">
        <f t="shared" si="2"/>
        <v>w</v>
      </c>
      <c r="G14" s="29" t="str">
        <f t="shared" si="3"/>
        <v>f</v>
      </c>
      <c r="H14" s="30"/>
    </row>
    <row r="15" spans="1:8" ht="25.5" customHeight="1" thickBot="1">
      <c r="A15" s="14" t="s">
        <v>8</v>
      </c>
      <c r="B15" s="14"/>
      <c r="C15" s="15">
        <f>SUM(C7:C14)</f>
        <v>28</v>
      </c>
      <c r="D15" s="15">
        <f>SUM(D7:D14)</f>
        <v>0</v>
      </c>
      <c r="F15" s="30"/>
      <c r="G15" s="30"/>
      <c r="H15" s="30"/>
    </row>
    <row r="16" spans="1:5" ht="12.75">
      <c r="A16" s="53"/>
      <c r="B16" s="53"/>
      <c r="C16" s="53"/>
      <c r="D16" s="53"/>
      <c r="E16" s="16"/>
    </row>
    <row r="17" spans="1:5" ht="18.75" customHeight="1">
      <c r="A17" s="54" t="s">
        <v>21</v>
      </c>
      <c r="B17" s="54"/>
      <c r="C17" s="54"/>
      <c r="D17" s="54"/>
      <c r="E17" s="19">
        <f>IF(H7="f","",IF(H8="f","",ROUNDDOWN(D15/C15,2)))</f>
      </c>
    </row>
    <row r="18" spans="1:5" ht="15">
      <c r="A18" s="35"/>
      <c r="B18" s="35"/>
      <c r="C18" s="35"/>
      <c r="D18" s="35"/>
      <c r="E18" s="20"/>
    </row>
    <row r="19" spans="1:5" ht="15">
      <c r="A19" s="20"/>
      <c r="B19" s="20"/>
      <c r="C19" s="20"/>
      <c r="D19" s="20"/>
      <c r="E19" s="20"/>
    </row>
    <row r="20" spans="1:5" ht="15">
      <c r="A20" s="4"/>
      <c r="B20" s="4"/>
      <c r="C20" s="4"/>
      <c r="D20" s="4"/>
      <c r="E20" s="4"/>
    </row>
    <row r="21" spans="1:7" ht="15">
      <c r="A21" s="38" t="s">
        <v>18</v>
      </c>
      <c r="B21" s="39"/>
      <c r="C21" s="39"/>
      <c r="D21" s="40"/>
      <c r="E21" s="32"/>
      <c r="F21" s="28">
        <f>IF(E21="","",IF(NOT(ISNUMBER(E21)),"Eingabe nicht numerisch",IF(E21&lt;1,"falsche Eingabe",IF(E21&gt;4,"falsche Eingabe",""))))</f>
      </c>
      <c r="G21" s="28"/>
    </row>
    <row r="22" spans="1:5" ht="15">
      <c r="A22" s="21"/>
      <c r="B22" s="22"/>
      <c r="C22" s="22"/>
      <c r="D22" s="4"/>
      <c r="E22" s="23"/>
    </row>
    <row r="23" spans="1:3" ht="15" customHeight="1">
      <c r="A23" s="36" t="s">
        <v>13</v>
      </c>
      <c r="B23" s="37"/>
      <c r="C23" s="27"/>
    </row>
    <row r="24" spans="1:5" ht="12.75" customHeight="1">
      <c r="A24" s="43" t="s">
        <v>9</v>
      </c>
      <c r="B24" s="44"/>
      <c r="C24" s="45"/>
      <c r="E24" s="24">
        <f>IF(E21="","",E21*20)</f>
      </c>
    </row>
    <row r="25" spans="1:5" ht="12.75" customHeight="1">
      <c r="A25" s="17" t="s">
        <v>10</v>
      </c>
      <c r="B25" s="18"/>
      <c r="C25" s="5"/>
      <c r="E25" s="4"/>
    </row>
    <row r="26" spans="1:5" ht="15.75" customHeight="1" thickBot="1">
      <c r="A26" s="47" t="s">
        <v>11</v>
      </c>
      <c r="B26" s="48"/>
      <c r="C26" s="49"/>
      <c r="E26" s="25">
        <f>IF(E17="","",E17*20)</f>
      </c>
    </row>
    <row r="27" spans="1:5" ht="15">
      <c r="A27" s="44" t="s">
        <v>12</v>
      </c>
      <c r="B27" s="46"/>
      <c r="C27" s="46"/>
      <c r="E27" s="26">
        <f>IF(E24="","",IF(E26="","",E24+E26))</f>
      </c>
    </row>
    <row r="28" ht="12.75">
      <c r="A28" s="2"/>
    </row>
    <row r="29" ht="12.75">
      <c r="A29" s="2"/>
    </row>
    <row r="30" ht="12.75">
      <c r="A30" s="3"/>
    </row>
    <row r="31" ht="12.75">
      <c r="A31" s="3" t="s">
        <v>14</v>
      </c>
    </row>
    <row r="32" ht="12.75">
      <c r="A32" s="1"/>
    </row>
    <row r="33" ht="15">
      <c r="A33" s="4"/>
    </row>
    <row r="34" ht="15">
      <c r="A34" s="4"/>
    </row>
    <row r="35" spans="1:3" ht="15">
      <c r="A35" s="38" t="s">
        <v>15</v>
      </c>
      <c r="B35" s="40"/>
      <c r="C35" s="40"/>
    </row>
    <row r="36" spans="1:6" ht="138.75" customHeight="1">
      <c r="A36" s="41" t="s">
        <v>22</v>
      </c>
      <c r="B36" s="42"/>
      <c r="C36" s="42"/>
      <c r="D36" s="42"/>
      <c r="E36" s="40"/>
      <c r="F36" s="40"/>
    </row>
    <row r="37" ht="12.75">
      <c r="A37" s="1"/>
    </row>
    <row r="38" ht="12.75">
      <c r="A38" s="1"/>
    </row>
  </sheetData>
  <sheetProtection password="FFF9" sheet="1" selectLockedCells="1"/>
  <mergeCells count="13">
    <mergeCell ref="A1:E1"/>
    <mergeCell ref="A3:E3"/>
    <mergeCell ref="A16:D16"/>
    <mergeCell ref="A17:D17"/>
    <mergeCell ref="A5:D5"/>
    <mergeCell ref="A18:D18"/>
    <mergeCell ref="A23:B23"/>
    <mergeCell ref="A21:D21"/>
    <mergeCell ref="A36:F36"/>
    <mergeCell ref="A35:C35"/>
    <mergeCell ref="A24:C24"/>
    <mergeCell ref="A27:C27"/>
    <mergeCell ref="A26:C26"/>
  </mergeCells>
  <printOptions/>
  <pageMargins left="0.75" right="0.75" top="1" bottom="1" header="0.4921259845" footer="0.492125984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Reusch, Heinrich (RPT)</cp:lastModifiedBy>
  <cp:lastPrinted>2012-05-15T11:07:36Z</cp:lastPrinted>
  <dcterms:created xsi:type="dcterms:W3CDTF">1996-10-17T05:27:31Z</dcterms:created>
  <dcterms:modified xsi:type="dcterms:W3CDTF">2013-01-31T13:36:54Z</dcterms:modified>
  <cp:category/>
  <cp:version/>
  <cp:contentType/>
  <cp:contentStatus/>
</cp:coreProperties>
</file>